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リムーバブル ディスク\事務関係\財務諸表等開示システム\R4　財務諸表\"/>
    </mc:Choice>
  </mc:AlternateContent>
  <xr:revisionPtr revIDLastSave="0" documentId="13_ncr:1_{724F198C-BDE1-4E21-9708-ED3FEDB7CF2E}" xr6:coauthVersionLast="47" xr6:coauthVersionMax="47" xr10:uidLastSave="{00000000-0000-0000-0000-000000000000}"/>
  <bookViews>
    <workbookView xWindow="-120" yWindow="-120" windowWidth="19440" windowHeight="15000" xr2:uid="{E129D61A-9D17-4D58-8FBB-B37E50AAF54E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47" i="1"/>
  <c r="G45" i="1"/>
  <c r="F45" i="1"/>
  <c r="E45" i="1"/>
  <c r="G44" i="1"/>
  <c r="G43" i="1"/>
  <c r="G42" i="1"/>
  <c r="G41" i="1"/>
  <c r="F40" i="1"/>
  <c r="F46" i="1" s="1"/>
  <c r="E40" i="1"/>
  <c r="G40" i="1" s="1"/>
  <c r="G39" i="1"/>
  <c r="G38" i="1"/>
  <c r="G37" i="1"/>
  <c r="G36" i="1"/>
  <c r="G35" i="1"/>
  <c r="G33" i="1"/>
  <c r="F33" i="1"/>
  <c r="E33" i="1"/>
  <c r="G32" i="1"/>
  <c r="G31" i="1"/>
  <c r="G30" i="1"/>
  <c r="G29" i="1"/>
  <c r="G28" i="1"/>
  <c r="F27" i="1"/>
  <c r="F34" i="1" s="1"/>
  <c r="E27" i="1"/>
  <c r="G27" i="1" s="1"/>
  <c r="G26" i="1"/>
  <c r="G25" i="1"/>
  <c r="G24" i="1"/>
  <c r="G23" i="1"/>
  <c r="G22" i="1"/>
  <c r="F20" i="1"/>
  <c r="E20" i="1"/>
  <c r="G20" i="1" s="1"/>
  <c r="G19" i="1"/>
  <c r="G18" i="1"/>
  <c r="G17" i="1"/>
  <c r="G16" i="1"/>
  <c r="G15" i="1"/>
  <c r="G14" i="1"/>
  <c r="F13" i="1"/>
  <c r="F21" i="1" s="1"/>
  <c r="E13" i="1"/>
  <c r="G13" i="1" s="1"/>
  <c r="G12" i="1"/>
  <c r="G11" i="1"/>
  <c r="G10" i="1"/>
  <c r="G9" i="1"/>
  <c r="G8" i="1"/>
  <c r="F49" i="1" l="1"/>
  <c r="F51" i="1" s="1"/>
  <c r="E21" i="1"/>
  <c r="E46" i="1"/>
  <c r="G46" i="1" s="1"/>
  <c r="E34" i="1"/>
  <c r="G34" i="1" s="1"/>
  <c r="E49" i="1" l="1"/>
  <c r="G21" i="1"/>
  <c r="E51" i="1" l="1"/>
  <c r="G51" i="1" s="1"/>
  <c r="G49" i="1"/>
</calcChain>
</file>

<file path=xl/sharedStrings.xml><?xml version="1.0" encoding="utf-8"?>
<sst xmlns="http://schemas.openxmlformats.org/spreadsheetml/2006/main" count="61" uniqueCount="57">
  <si>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</si>
  <si>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</si>
  <si>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</si>
  <si>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</si>
  <si>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</si>
  <si>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</si>
  <si>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</si>
  <si>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</si>
  <si>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</si>
  <si>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</si>
  <si>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</si>
  <si>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保育事業収入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</si>
  <si>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</si>
  <si>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</si>
  <si>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</si>
  <si>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</si>
  <si>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</si>
  <si>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</si>
  <si>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</si>
  <si>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</si>
  <si>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</si>
  <si>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</si>
  <si>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</si>
  <si>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</si>
  <si>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</si>
  <si>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</si>
  <si>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</si>
  <si>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</si>
  <si>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</si>
  <si>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</si>
  <si>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</si>
  <si>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</si>
  <si>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</si>
  <si>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</si>
  <si>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</si>
  <si>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</si>
  <si>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</si>
  <si>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</si>
  <si>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</si>
  <si>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</si>
  <si>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</si>
  <si>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</si>
  <si>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</si>
  <si>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</si>
  <si>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積立資産取崩収入</t>
  </si>
  <si>
    <t>その他の活動による収入</t>
  </si>
  <si>
    <t>その他の活動収入計（７）</t>
  </si>
  <si>
    <t>長期運営資金借入金元金償還支出</t>
  </si>
  <si>
    <t>長期貸付金支出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</si>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</sst>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</cellXfs>
  <cellStyles count="3">
    <cellStyle name="標準" xfId="0" builtinId="0"/>
    <cellStyle name="標準 2" xfId="2" xr:uid="{08DD624E-2350-45DB-92F3-B78AF998739F}"/>
    <cellStyle name="標準 3" xfId="1" xr:uid="{D5490D61-8912-45E7-9E5C-DB2548EE58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732F-8F2F-4736-BE55-72CAED3542E1}">
  <sheetPr>
    <pageSetUpPr fitToPage="1"/>
  </sheetPr>
  <dimension ref="B2:H61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33" t="s">
        <v>1</v>
      </c>
      <c r="C3" s="33"/>
      <c r="D3" s="33"/>
      <c r="E3" s="33"/>
      <c r="F3" s="33"/>
      <c r="G3" s="33"/>
      <c r="H3" s="33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34" t="s">
        <v>2</v>
      </c>
      <c r="C5" s="34"/>
      <c r="D5" s="34"/>
      <c r="E5" s="34"/>
      <c r="F5" s="34"/>
      <c r="G5" s="34"/>
      <c r="H5" s="34"/>
    </row>
    <row r="6" spans="2:8" x14ac:dyDescent="0.4">
      <c r="B6" s="4"/>
      <c r="C6" s="4"/>
      <c r="D6" s="4"/>
      <c r="E6" s="4"/>
      <c r="F6" s="2"/>
      <c r="G6" s="2"/>
      <c r="H6" s="4" t="s">
        <v>3</v>
      </c>
    </row>
    <row r="7" spans="2:8" x14ac:dyDescent="0.4">
      <c r="B7" s="35" t="s">
        <v>4</v>
      </c>
      <c r="C7" s="35"/>
      <c r="D7" s="35"/>
      <c r="E7" s="5" t="s">
        <v>5</v>
      </c>
      <c r="F7" s="5" t="s">
        <v>6</v>
      </c>
      <c r="G7" s="5" t="s">
        <v>7</v>
      </c>
      <c r="H7" s="5" t="s">
        <v>8</v>
      </c>
    </row>
    <row r="8" spans="2:8" x14ac:dyDescent="0.4">
      <c r="B8" s="36" t="s">
        <v>9</v>
      </c>
      <c r="C8" s="36" t="s">
        <v>10</v>
      </c>
      <c r="D8" s="6" t="s">
        <v>11</v>
      </c>
      <c r="E8" s="7">
        <v>188531000</v>
      </c>
      <c r="F8" s="8">
        <v>188625598</v>
      </c>
      <c r="G8" s="8">
        <f>E8-F8</f>
        <v>-94598</v>
      </c>
      <c r="H8" s="8"/>
    </row>
    <row r="9" spans="2:8" x14ac:dyDescent="0.4">
      <c r="B9" s="37"/>
      <c r="C9" s="37"/>
      <c r="D9" s="9" t="s">
        <v>12</v>
      </c>
      <c r="E9" s="10"/>
      <c r="F9" s="11">
        <v>0</v>
      </c>
      <c r="G9" s="11">
        <f t="shared" ref="G9:G51" si="0">E9-F9</f>
        <v>0</v>
      </c>
      <c r="H9" s="11"/>
    </row>
    <row r="10" spans="2:8" x14ac:dyDescent="0.4">
      <c r="B10" s="37"/>
      <c r="C10" s="37"/>
      <c r="D10" s="9" t="s">
        <v>13</v>
      </c>
      <c r="E10" s="10"/>
      <c r="F10" s="11">
        <v>0</v>
      </c>
      <c r="G10" s="11">
        <f t="shared" si="0"/>
        <v>0</v>
      </c>
      <c r="H10" s="11"/>
    </row>
    <row r="11" spans="2:8" x14ac:dyDescent="0.4">
      <c r="B11" s="37"/>
      <c r="C11" s="37"/>
      <c r="D11" s="9" t="s">
        <v>14</v>
      </c>
      <c r="E11" s="10">
        <v>15000</v>
      </c>
      <c r="F11" s="11">
        <v>9365</v>
      </c>
      <c r="G11" s="11">
        <f t="shared" si="0"/>
        <v>5635</v>
      </c>
      <c r="H11" s="11"/>
    </row>
    <row r="12" spans="2:8" x14ac:dyDescent="0.4">
      <c r="B12" s="37"/>
      <c r="C12" s="37"/>
      <c r="D12" s="9" t="s">
        <v>15</v>
      </c>
      <c r="E12" s="12">
        <v>3287000</v>
      </c>
      <c r="F12" s="11">
        <v>3281582</v>
      </c>
      <c r="G12" s="11">
        <f t="shared" si="0"/>
        <v>5418</v>
      </c>
      <c r="H12" s="11"/>
    </row>
    <row r="13" spans="2:8" x14ac:dyDescent="0.4">
      <c r="B13" s="37"/>
      <c r="C13" s="38"/>
      <c r="D13" s="13" t="s">
        <v>16</v>
      </c>
      <c r="E13" s="14">
        <f>+E8+E9+E10+E11+E12</f>
        <v>191833000</v>
      </c>
      <c r="F13" s="15">
        <f>+F8+F9+F10+F11+F12</f>
        <v>191916545</v>
      </c>
      <c r="G13" s="15">
        <f t="shared" si="0"/>
        <v>-83545</v>
      </c>
      <c r="H13" s="15"/>
    </row>
    <row r="14" spans="2:8" x14ac:dyDescent="0.4">
      <c r="B14" s="37"/>
      <c r="C14" s="36" t="s">
        <v>17</v>
      </c>
      <c r="D14" s="9" t="s">
        <v>18</v>
      </c>
      <c r="E14" s="7">
        <v>149352000</v>
      </c>
      <c r="F14" s="11">
        <v>149207187</v>
      </c>
      <c r="G14" s="11">
        <f t="shared" si="0"/>
        <v>144813</v>
      </c>
      <c r="H14" s="11"/>
    </row>
    <row r="15" spans="2:8" x14ac:dyDescent="0.4">
      <c r="B15" s="37"/>
      <c r="C15" s="37"/>
      <c r="D15" s="9" t="s">
        <v>19</v>
      </c>
      <c r="E15" s="10">
        <v>19250000</v>
      </c>
      <c r="F15" s="11">
        <v>18783285</v>
      </c>
      <c r="G15" s="11">
        <f t="shared" si="0"/>
        <v>466715</v>
      </c>
      <c r="H15" s="11"/>
    </row>
    <row r="16" spans="2:8" x14ac:dyDescent="0.4">
      <c r="B16" s="37"/>
      <c r="C16" s="37"/>
      <c r="D16" s="9" t="s">
        <v>20</v>
      </c>
      <c r="E16" s="10">
        <v>16538000</v>
      </c>
      <c r="F16" s="11">
        <v>15791906</v>
      </c>
      <c r="G16" s="11">
        <f t="shared" si="0"/>
        <v>746094</v>
      </c>
      <c r="H16" s="11"/>
    </row>
    <row r="17" spans="2:8" x14ac:dyDescent="0.4">
      <c r="B17" s="37"/>
      <c r="C17" s="37"/>
      <c r="D17" s="9" t="s">
        <v>21</v>
      </c>
      <c r="E17" s="10"/>
      <c r="F17" s="11">
        <v>0</v>
      </c>
      <c r="G17" s="11">
        <f t="shared" si="0"/>
        <v>0</v>
      </c>
      <c r="H17" s="11"/>
    </row>
    <row r="18" spans="2:8" x14ac:dyDescent="0.4">
      <c r="B18" s="37"/>
      <c r="C18" s="37"/>
      <c r="D18" s="9" t="s">
        <v>22</v>
      </c>
      <c r="E18" s="10">
        <v>2380000</v>
      </c>
      <c r="F18" s="11">
        <v>2348750</v>
      </c>
      <c r="G18" s="11">
        <f t="shared" si="0"/>
        <v>31250</v>
      </c>
      <c r="H18" s="11"/>
    </row>
    <row r="19" spans="2:8" x14ac:dyDescent="0.4">
      <c r="B19" s="37"/>
      <c r="C19" s="37"/>
      <c r="D19" s="9" t="s">
        <v>23</v>
      </c>
      <c r="E19" s="12"/>
      <c r="F19" s="11">
        <v>0</v>
      </c>
      <c r="G19" s="11">
        <f t="shared" si="0"/>
        <v>0</v>
      </c>
      <c r="H19" s="11"/>
    </row>
    <row r="20" spans="2:8" x14ac:dyDescent="0.4">
      <c r="B20" s="37"/>
      <c r="C20" s="38"/>
      <c r="D20" s="13" t="s">
        <v>24</v>
      </c>
      <c r="E20" s="14">
        <f>+E14+E15+E16+E17+E18+E19</f>
        <v>187520000</v>
      </c>
      <c r="F20" s="15">
        <f>+F14+F15+F16+F17+F18+F19</f>
        <v>186131128</v>
      </c>
      <c r="G20" s="15">
        <f t="shared" si="0"/>
        <v>1388872</v>
      </c>
      <c r="H20" s="15"/>
    </row>
    <row r="21" spans="2:8" x14ac:dyDescent="0.4">
      <c r="B21" s="38"/>
      <c r="C21" s="16" t="s">
        <v>25</v>
      </c>
      <c r="D21" s="17"/>
      <c r="E21" s="14">
        <f xml:space="preserve"> +E13 - E20</f>
        <v>4313000</v>
      </c>
      <c r="F21" s="18">
        <f xml:space="preserve"> +F13 - F20</f>
        <v>5785417</v>
      </c>
      <c r="G21" s="18">
        <f t="shared" si="0"/>
        <v>-1472417</v>
      </c>
      <c r="H21" s="18"/>
    </row>
    <row r="22" spans="2:8" x14ac:dyDescent="0.4">
      <c r="B22" s="36" t="s">
        <v>26</v>
      </c>
      <c r="C22" s="36" t="s">
        <v>10</v>
      </c>
      <c r="D22" s="9" t="s">
        <v>27</v>
      </c>
      <c r="E22" s="7"/>
      <c r="F22" s="11">
        <v>0</v>
      </c>
      <c r="G22" s="11">
        <f t="shared" si="0"/>
        <v>0</v>
      </c>
      <c r="H22" s="11"/>
    </row>
    <row r="23" spans="2:8" x14ac:dyDescent="0.4">
      <c r="B23" s="37"/>
      <c r="C23" s="37"/>
      <c r="D23" s="9" t="s">
        <v>28</v>
      </c>
      <c r="E23" s="10"/>
      <c r="F23" s="11">
        <v>0</v>
      </c>
      <c r="G23" s="11">
        <f t="shared" si="0"/>
        <v>0</v>
      </c>
      <c r="H23" s="11"/>
    </row>
    <row r="24" spans="2:8" x14ac:dyDescent="0.4">
      <c r="B24" s="37"/>
      <c r="C24" s="37"/>
      <c r="D24" s="9" t="s">
        <v>29</v>
      </c>
      <c r="E24" s="10"/>
      <c r="F24" s="11">
        <v>0</v>
      </c>
      <c r="G24" s="11">
        <f t="shared" si="0"/>
        <v>0</v>
      </c>
      <c r="H24" s="11"/>
    </row>
    <row r="25" spans="2:8" x14ac:dyDescent="0.4">
      <c r="B25" s="37"/>
      <c r="C25" s="37"/>
      <c r="D25" s="9" t="s">
        <v>30</v>
      </c>
      <c r="E25" s="10"/>
      <c r="F25" s="11">
        <v>0</v>
      </c>
      <c r="G25" s="11">
        <f t="shared" si="0"/>
        <v>0</v>
      </c>
      <c r="H25" s="11"/>
    </row>
    <row r="26" spans="2:8" x14ac:dyDescent="0.4">
      <c r="B26" s="37"/>
      <c r="C26" s="37"/>
      <c r="D26" s="9" t="s">
        <v>31</v>
      </c>
      <c r="E26" s="12"/>
      <c r="F26" s="11">
        <v>0</v>
      </c>
      <c r="G26" s="11">
        <f t="shared" si="0"/>
        <v>0</v>
      </c>
      <c r="H26" s="11"/>
    </row>
    <row r="27" spans="2:8" x14ac:dyDescent="0.4">
      <c r="B27" s="37"/>
      <c r="C27" s="38"/>
      <c r="D27" s="13" t="s">
        <v>32</v>
      </c>
      <c r="E27" s="14">
        <f>+E22+E23+E24+E25+E26</f>
        <v>0</v>
      </c>
      <c r="F27" s="15">
        <f>+F22+F23+F24+F25+F26</f>
        <v>0</v>
      </c>
      <c r="G27" s="15">
        <f t="shared" si="0"/>
        <v>0</v>
      </c>
      <c r="H27" s="15"/>
    </row>
    <row r="28" spans="2:8" x14ac:dyDescent="0.4">
      <c r="B28" s="37"/>
      <c r="C28" s="36" t="s">
        <v>17</v>
      </c>
      <c r="D28" s="9" t="s">
        <v>33</v>
      </c>
      <c r="E28" s="7"/>
      <c r="F28" s="11">
        <v>0</v>
      </c>
      <c r="G28" s="11">
        <f t="shared" si="0"/>
        <v>0</v>
      </c>
      <c r="H28" s="11"/>
    </row>
    <row r="29" spans="2:8" x14ac:dyDescent="0.4">
      <c r="B29" s="37"/>
      <c r="C29" s="37"/>
      <c r="D29" s="9" t="s">
        <v>34</v>
      </c>
      <c r="E29" s="10">
        <v>4980000</v>
      </c>
      <c r="F29" s="11">
        <v>4962740</v>
      </c>
      <c r="G29" s="11">
        <f t="shared" si="0"/>
        <v>17260</v>
      </c>
      <c r="H29" s="11"/>
    </row>
    <row r="30" spans="2:8" x14ac:dyDescent="0.4">
      <c r="B30" s="37"/>
      <c r="C30" s="37"/>
      <c r="D30" s="9" t="s">
        <v>35</v>
      </c>
      <c r="E30" s="10"/>
      <c r="F30" s="11">
        <v>0</v>
      </c>
      <c r="G30" s="11">
        <f t="shared" si="0"/>
        <v>0</v>
      </c>
      <c r="H30" s="11"/>
    </row>
    <row r="31" spans="2:8" x14ac:dyDescent="0.4">
      <c r="B31" s="37"/>
      <c r="C31" s="37"/>
      <c r="D31" s="9" t="s">
        <v>36</v>
      </c>
      <c r="E31" s="10"/>
      <c r="F31" s="11">
        <v>0</v>
      </c>
      <c r="G31" s="11">
        <f t="shared" si="0"/>
        <v>0</v>
      </c>
      <c r="H31" s="11"/>
    </row>
    <row r="32" spans="2:8" x14ac:dyDescent="0.4">
      <c r="B32" s="37"/>
      <c r="C32" s="37"/>
      <c r="D32" s="9" t="s">
        <v>37</v>
      </c>
      <c r="E32" s="12"/>
      <c r="F32" s="11">
        <v>0</v>
      </c>
      <c r="G32" s="11">
        <f t="shared" si="0"/>
        <v>0</v>
      </c>
      <c r="H32" s="11"/>
    </row>
    <row r="33" spans="2:8" x14ac:dyDescent="0.4">
      <c r="B33" s="37"/>
      <c r="C33" s="38"/>
      <c r="D33" s="13" t="s">
        <v>38</v>
      </c>
      <c r="E33" s="14">
        <f>+E28+E29+E30+E31+E32</f>
        <v>4980000</v>
      </c>
      <c r="F33" s="15">
        <f>+F28+F29+F30+F31+F32</f>
        <v>4962740</v>
      </c>
      <c r="G33" s="15">
        <f t="shared" si="0"/>
        <v>17260</v>
      </c>
      <c r="H33" s="15"/>
    </row>
    <row r="34" spans="2:8" x14ac:dyDescent="0.4">
      <c r="B34" s="38"/>
      <c r="C34" s="19" t="s">
        <v>39</v>
      </c>
      <c r="D34" s="17"/>
      <c r="E34" s="14">
        <f xml:space="preserve"> +E27 - E33</f>
        <v>-4980000</v>
      </c>
      <c r="F34" s="18">
        <f xml:space="preserve"> +F27 - F33</f>
        <v>-4962740</v>
      </c>
      <c r="G34" s="18">
        <f t="shared" si="0"/>
        <v>-17260</v>
      </c>
      <c r="H34" s="18"/>
    </row>
    <row r="35" spans="2:8" x14ac:dyDescent="0.4">
      <c r="B35" s="36" t="s">
        <v>40</v>
      </c>
      <c r="C35" s="36" t="s">
        <v>10</v>
      </c>
      <c r="D35" s="9" t="s">
        <v>41</v>
      </c>
      <c r="E35" s="7"/>
      <c r="F35" s="11">
        <v>0</v>
      </c>
      <c r="G35" s="11">
        <f t="shared" si="0"/>
        <v>0</v>
      </c>
      <c r="H35" s="11"/>
    </row>
    <row r="36" spans="2:8" x14ac:dyDescent="0.4">
      <c r="B36" s="37"/>
      <c r="C36" s="37"/>
      <c r="D36" s="9" t="s">
        <v>42</v>
      </c>
      <c r="E36" s="10"/>
      <c r="F36" s="11">
        <v>0</v>
      </c>
      <c r="G36" s="11">
        <f t="shared" si="0"/>
        <v>0</v>
      </c>
      <c r="H36" s="11"/>
    </row>
    <row r="37" spans="2:8" x14ac:dyDescent="0.4">
      <c r="B37" s="37"/>
      <c r="C37" s="37"/>
      <c r="D37" s="9" t="s">
        <v>43</v>
      </c>
      <c r="E37" s="10"/>
      <c r="F37" s="11">
        <v>0</v>
      </c>
      <c r="G37" s="11">
        <f t="shared" si="0"/>
        <v>0</v>
      </c>
      <c r="H37" s="11"/>
    </row>
    <row r="38" spans="2:8" x14ac:dyDescent="0.4">
      <c r="B38" s="37"/>
      <c r="C38" s="37"/>
      <c r="D38" s="9" t="s">
        <v>44</v>
      </c>
      <c r="E38" s="10">
        <v>6000000</v>
      </c>
      <c r="F38" s="11">
        <v>6000000</v>
      </c>
      <c r="G38" s="11">
        <f t="shared" si="0"/>
        <v>0</v>
      </c>
      <c r="H38" s="11"/>
    </row>
    <row r="39" spans="2:8" x14ac:dyDescent="0.4">
      <c r="B39" s="37"/>
      <c r="C39" s="37"/>
      <c r="D39" s="9" t="s">
        <v>45</v>
      </c>
      <c r="E39" s="12"/>
      <c r="F39" s="11">
        <v>0</v>
      </c>
      <c r="G39" s="11">
        <f t="shared" si="0"/>
        <v>0</v>
      </c>
      <c r="H39" s="11"/>
    </row>
    <row r="40" spans="2:8" x14ac:dyDescent="0.4">
      <c r="B40" s="37"/>
      <c r="C40" s="38"/>
      <c r="D40" s="13" t="s">
        <v>46</v>
      </c>
      <c r="E40" s="14">
        <f>+E35+E36+E37+E38+E39</f>
        <v>6000000</v>
      </c>
      <c r="F40" s="15">
        <f>+F35+F36+F37+F38+F39</f>
        <v>6000000</v>
      </c>
      <c r="G40" s="15">
        <f t="shared" si="0"/>
        <v>0</v>
      </c>
      <c r="H40" s="15"/>
    </row>
    <row r="41" spans="2:8" x14ac:dyDescent="0.4">
      <c r="B41" s="37"/>
      <c r="C41" s="36" t="s">
        <v>17</v>
      </c>
      <c r="D41" s="9" t="s">
        <v>47</v>
      </c>
      <c r="E41" s="7"/>
      <c r="F41" s="11">
        <v>0</v>
      </c>
      <c r="G41" s="11">
        <f t="shared" si="0"/>
        <v>0</v>
      </c>
      <c r="H41" s="11"/>
    </row>
    <row r="42" spans="2:8" x14ac:dyDescent="0.4">
      <c r="B42" s="37"/>
      <c r="C42" s="37"/>
      <c r="D42" s="9" t="s">
        <v>48</v>
      </c>
      <c r="E42" s="10"/>
      <c r="F42" s="11">
        <v>0</v>
      </c>
      <c r="G42" s="11">
        <f t="shared" si="0"/>
        <v>0</v>
      </c>
      <c r="H42" s="11"/>
    </row>
    <row r="43" spans="2:8" x14ac:dyDescent="0.4">
      <c r="B43" s="37"/>
      <c r="C43" s="37"/>
      <c r="D43" s="9" t="s">
        <v>49</v>
      </c>
      <c r="E43" s="10">
        <v>14000000</v>
      </c>
      <c r="F43" s="11">
        <v>14000000</v>
      </c>
      <c r="G43" s="11">
        <f t="shared" si="0"/>
        <v>0</v>
      </c>
      <c r="H43" s="11"/>
    </row>
    <row r="44" spans="2:8" x14ac:dyDescent="0.4">
      <c r="B44" s="37"/>
      <c r="C44" s="37"/>
      <c r="D44" s="20" t="s">
        <v>50</v>
      </c>
      <c r="E44" s="12"/>
      <c r="F44" s="21">
        <v>0</v>
      </c>
      <c r="G44" s="21">
        <f t="shared" si="0"/>
        <v>0</v>
      </c>
      <c r="H44" s="21"/>
    </row>
    <row r="45" spans="2:8" x14ac:dyDescent="0.4">
      <c r="B45" s="37"/>
      <c r="C45" s="38"/>
      <c r="D45" s="22" t="s">
        <v>51</v>
      </c>
      <c r="E45" s="14">
        <f>+E41+E42+E43+E44</f>
        <v>14000000</v>
      </c>
      <c r="F45" s="23">
        <f>+F41+F42+F43+F44</f>
        <v>14000000</v>
      </c>
      <c r="G45" s="23">
        <f t="shared" si="0"/>
        <v>0</v>
      </c>
      <c r="H45" s="23"/>
    </row>
    <row r="46" spans="2:8" x14ac:dyDescent="0.4">
      <c r="B46" s="38"/>
      <c r="C46" s="19" t="s">
        <v>52</v>
      </c>
      <c r="D46" s="17"/>
      <c r="E46" s="14">
        <f xml:space="preserve"> +E40 - E45</f>
        <v>-8000000</v>
      </c>
      <c r="F46" s="18">
        <f xml:space="preserve"> +F40 - F45</f>
        <v>-8000000</v>
      </c>
      <c r="G46" s="18">
        <f t="shared" si="0"/>
        <v>0</v>
      </c>
      <c r="H46" s="18"/>
    </row>
    <row r="47" spans="2:8" x14ac:dyDescent="0.4">
      <c r="B47" s="24" t="s">
        <v>53</v>
      </c>
      <c r="C47" s="25"/>
      <c r="D47" s="26"/>
      <c r="E47" s="7"/>
      <c r="F47" s="27"/>
      <c r="G47" s="27">
        <f>E47 + E48</f>
        <v>0</v>
      </c>
      <c r="H47" s="27"/>
    </row>
    <row r="48" spans="2:8" x14ac:dyDescent="0.4">
      <c r="B48" s="28"/>
      <c r="C48" s="29"/>
      <c r="D48" s="30"/>
      <c r="E48" s="12"/>
      <c r="F48" s="31"/>
      <c r="G48" s="31"/>
      <c r="H48" s="31"/>
    </row>
    <row r="49" spans="2:8" x14ac:dyDescent="0.4">
      <c r="B49" s="19" t="s">
        <v>54</v>
      </c>
      <c r="C49" s="16"/>
      <c r="D49" s="17"/>
      <c r="E49" s="14">
        <f xml:space="preserve"> +E21 +E34 +E46 - (E47 + E48)</f>
        <v>-8667000</v>
      </c>
      <c r="F49" s="18">
        <f xml:space="preserve"> +F21 +F34 +F46 - (F47 + F48)</f>
        <v>-7177323</v>
      </c>
      <c r="G49" s="18">
        <f t="shared" si="0"/>
        <v>-1489677</v>
      </c>
      <c r="H49" s="18"/>
    </row>
    <row r="50" spans="2:8" x14ac:dyDescent="0.4">
      <c r="B50" s="19" t="s">
        <v>55</v>
      </c>
      <c r="C50" s="16"/>
      <c r="D50" s="17"/>
      <c r="E50" s="14">
        <v>53004839</v>
      </c>
      <c r="F50" s="18">
        <v>53004839</v>
      </c>
      <c r="G50" s="18">
        <f t="shared" si="0"/>
        <v>0</v>
      </c>
      <c r="H50" s="18"/>
    </row>
    <row r="51" spans="2:8" x14ac:dyDescent="0.4">
      <c r="B51" s="19" t="s">
        <v>56</v>
      </c>
      <c r="C51" s="16"/>
      <c r="D51" s="17"/>
      <c r="E51" s="14">
        <f xml:space="preserve"> +E49 +E50</f>
        <v>44337839</v>
      </c>
      <c r="F51" s="18">
        <f xml:space="preserve"> +F49 +F50</f>
        <v>45827516</v>
      </c>
      <c r="G51" s="18">
        <f t="shared" si="0"/>
        <v>-1489677</v>
      </c>
      <c r="H51" s="18"/>
    </row>
    <row r="52" spans="2:8" x14ac:dyDescent="0.4">
      <c r="B52" s="32"/>
      <c r="C52" s="32"/>
      <c r="D52" s="32"/>
      <c r="E52" s="32"/>
      <c r="F52" s="32"/>
      <c r="G52" s="32"/>
      <c r="H52" s="32"/>
    </row>
    <row r="53" spans="2:8" x14ac:dyDescent="0.4">
      <c r="B53" s="32"/>
      <c r="C53" s="32"/>
      <c r="D53" s="32"/>
      <c r="E53" s="32"/>
      <c r="F53" s="32"/>
      <c r="G53" s="32"/>
      <c r="H53" s="32"/>
    </row>
    <row r="54" spans="2:8" x14ac:dyDescent="0.4">
      <c r="B54" s="32"/>
      <c r="C54" s="32"/>
      <c r="D54" s="32"/>
      <c r="E54" s="32"/>
      <c r="F54" s="32"/>
      <c r="G54" s="32"/>
      <c r="H54" s="32"/>
    </row>
    <row r="55" spans="2:8" x14ac:dyDescent="0.4">
      <c r="B55" s="32"/>
      <c r="C55" s="32"/>
      <c r="D55" s="32"/>
      <c r="E55" s="32"/>
      <c r="F55" s="32"/>
      <c r="G55" s="32"/>
      <c r="H55" s="32"/>
    </row>
    <row r="56" spans="2:8" x14ac:dyDescent="0.4">
      <c r="B56" s="32"/>
      <c r="C56" s="32"/>
      <c r="D56" s="32"/>
      <c r="E56" s="32"/>
      <c r="F56" s="32"/>
      <c r="G56" s="32"/>
      <c r="H56" s="32"/>
    </row>
    <row r="57" spans="2:8" x14ac:dyDescent="0.4">
      <c r="B57" s="32"/>
      <c r="C57" s="32"/>
      <c r="D57" s="32"/>
      <c r="E57" s="32"/>
      <c r="F57" s="32"/>
      <c r="G57" s="32"/>
      <c r="H57" s="32"/>
    </row>
    <row r="58" spans="2:8" x14ac:dyDescent="0.4">
      <c r="B58" s="32"/>
      <c r="C58" s="32"/>
      <c r="D58" s="32"/>
      <c r="E58" s="32"/>
      <c r="F58" s="32"/>
      <c r="G58" s="32"/>
      <c r="H58" s="32"/>
    </row>
    <row r="59" spans="2:8" x14ac:dyDescent="0.4">
      <c r="B59" s="32"/>
      <c r="C59" s="32"/>
      <c r="D59" s="32"/>
      <c r="E59" s="32"/>
      <c r="F59" s="32"/>
      <c r="G59" s="32"/>
      <c r="H59" s="32"/>
    </row>
    <row r="60" spans="2:8" x14ac:dyDescent="0.4">
      <c r="B60" s="32"/>
      <c r="C60" s="32"/>
      <c r="D60" s="32"/>
      <c r="E60" s="32"/>
      <c r="F60" s="32"/>
      <c r="G60" s="32"/>
      <c r="H60" s="32"/>
    </row>
    <row r="61" spans="2:8" x14ac:dyDescent="0.4">
      <c r="B61" s="32"/>
      <c r="C61" s="32"/>
      <c r="D61" s="32"/>
      <c r="E61" s="32"/>
      <c r="F61" s="32"/>
      <c r="G61" s="32"/>
      <c r="H61" s="32"/>
    </row>
  </sheetData>
  <mergeCells count="12">
    <mergeCell ref="B22:B34"/>
    <mergeCell ref="C22:C27"/>
    <mergeCell ref="C28:C33"/>
    <mergeCell ref="B35:B46"/>
    <mergeCell ref="C35:C40"/>
    <mergeCell ref="C41:C45"/>
    <mergeCell ref="B3:H3"/>
    <mergeCell ref="B5:H5"/>
    <mergeCell ref="B7:D7"/>
    <mergeCell ref="B8:B21"/>
    <mergeCell ref="C8:C13"/>
    <mergeCell ref="C14:C20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&amp;L社会福祉法人みかわ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cp:lastPrinted>2022-06-27T23:55:58Z</cp:lastPrinted>
  <dcterms:created xsi:type="dcterms:W3CDTF">2022-06-03T02:47:48Z</dcterms:created>
  <dcterms:modified xsi:type="dcterms:W3CDTF">2022-06-27T23:56:05Z</dcterms:modified>
</cp:coreProperties>
</file>